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20" yWindow="3000" windowWidth="21690" windowHeight="12465"/>
  </bookViews>
  <sheets>
    <sheet name="Formularz ofertowy" sheetId="2" r:id="rId1"/>
  </sheets>
  <calcPr calcId="145621"/>
</workbook>
</file>

<file path=xl/calcChain.xml><?xml version="1.0" encoding="utf-8"?>
<calcChain xmlns="http://schemas.openxmlformats.org/spreadsheetml/2006/main">
  <c r="B26" i="2" l="1"/>
  <c r="F88" i="2"/>
  <c r="F87" i="2"/>
  <c r="L85" i="2"/>
  <c r="K85" i="2"/>
  <c r="I85" i="2"/>
  <c r="L84" i="2"/>
  <c r="K84" i="2"/>
  <c r="I84" i="2"/>
  <c r="L83" i="2"/>
  <c r="K83" i="2"/>
  <c r="I83" i="2"/>
  <c r="L82" i="2"/>
  <c r="K82" i="2"/>
  <c r="I82" i="2"/>
  <c r="L81" i="2"/>
  <c r="K81" i="2"/>
  <c r="I81" i="2"/>
  <c r="L80" i="2"/>
  <c r="K80" i="2"/>
  <c r="I80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<sst xmlns="http://schemas.openxmlformats.org/spreadsheetml/2006/main" count="244" uniqueCount="146">
  <si>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</si>
  <si>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</si>
  <si>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</si>
  <si>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</si>
  <si>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</si>
  <si>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</si>
  <si>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</si>
  <si>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</si>
  <si>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</si>
  <si>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</si>
  <si>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</si>
  <si>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</si>
  <si>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</si>
  <si>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</si>
  <si>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</si>
  <si>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</si>
  <si>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</si>
  <si>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</si>
  <si>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</si>
  <si>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</si>
  <si>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</si>
  <si>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</si>
  <si>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</si>
  <si>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</si>
  <si>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</si>
  <si>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</si>
  <si>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</si>
  <si>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</si>
  <si>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</si>
  <si>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</si>
  <si>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</si>
  <si>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</si>
  <si>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</si>
  <si>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</si>
  <si>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</si>
  <si>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</si>
  <si>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</si>
  <si>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</si>
  <si>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</si>
  <si>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</si>
  <si>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</si>
  <si>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</si>
  <si>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</si>
  <si>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</si>
  <si>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</si>
  <si>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</si>
  <si>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</si>
  <si>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</si>
  <si>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</si>
  <si>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</si>
  <si>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</si>
  <si>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</si>
  <si>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</si>
  <si>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</si>
  <si>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</si>
  <si>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</si>
  <si>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</si>
  <si>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</si>
  <si>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</si>
  <si>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</si>
  <si>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</si>
  <si>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</si>
  <si>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</si>
  <si>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</si>
  <si>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</si>
  <si>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</si>
  <si>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</si>
  <si>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</si>
  <si>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</si>
  <si>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</si>
  <si>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</si>
  <si>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</si>
  <si>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</si>
  <si>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</si>
  <si>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</si>
  <si>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</si>
  <si>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</si>
  <si>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</si>
  <si>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</si>
  <si>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</si>
  <si>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</si>
  <si>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</si>
  <si>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</si>
  <si>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</si>
  <si>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</si>
  <si>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</si>
  <si>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</si>
  <si>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</si>
  <si>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</si>
  <si>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</si>
  <si>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</si>
  <si>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</si>
  <si>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</si>
  <si>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</si>
  <si>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</si>
  <si>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</si>
  <si>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</si>
  <si>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</si>
  <si>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</si>
  <si>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</si>
  <si>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</si>
  <si>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</si>
  <si>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</si>
  <si>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</si>
  <si>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</si>
  <si>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</si>
  <si>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</si>
  <si>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</si>
  <si>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</si>
  <si>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</si>
  <si>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</si>
  <si>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</si>
  <si>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</si>
  <si>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</si>
  <si>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</si>
  <si>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</si>
  <si>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</si>
  <si>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</si>
  <si>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</si>
  <si>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</si>
  <si>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</si>
  <si>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</si>
  <si>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</si>
  <si>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</si>
  <si>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</si>
  <si>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</si>
  <si>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</si>
  <si>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</si>
  <si>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</si>
  <si>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</si>
  <si>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</si>
  <si>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</si>
  <si>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</si>
  <si>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</si>
  <si>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</si>
  <si>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</si>
  <si>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</si>
  <si>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</si>
  <si>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</si>
  <si>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</si>
  <si>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</si>
  <si>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</si>
  <si>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</si>
  <si>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Namysłów w roku 2025''  składamy niniejszym ofertę na część VIII tego zamówienia "Pakiet nr 8 - leśnictwo Siemysłów":</t>
  </si>
  <si>
    <t>FORMULARZ OFERTY</t>
  </si>
  <si>
    <t>Z.270.3.2024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</si>
</sst>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6"/>
  <sheetViews>
    <sheetView tabSelected="1" topLeftCell="A94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" t="s">
        <v>145</v>
      </c>
      <c r="I2" s="38" t="s">
        <v>130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21" t="s">
        <v>114</v>
      </c>
      <c r="C10" s="21"/>
      <c r="D10" s="21"/>
    </row>
    <row r="11" spans="2:15" s="1" customFormat="1" ht="12.2" customHeight="1" x14ac:dyDescent="0.2">
      <c r="B11" s="21"/>
      <c r="C11" s="21"/>
      <c r="D11" s="21"/>
      <c r="G11" s="20" t="s">
        <v>115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144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22" t="s">
        <v>116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117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118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119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33" t="s">
        <v>143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120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804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3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22" t="s">
        <v>121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2878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3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22" t="s">
        <v>122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2394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3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22" t="s">
        <v>123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60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1796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3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22" t="s">
        <v>124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55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7" t="s">
        <v>10</v>
      </c>
      <c r="M51" s="3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1195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3">
        <f>ROUND(I52+ K52,2)</f>
        <v>0</v>
      </c>
      <c r="M52" s="24"/>
    </row>
    <row r="53" spans="2:13" s="1" customFormat="1" ht="9" customHeight="1" x14ac:dyDescent="0.2"/>
    <row r="54" spans="2:13" s="1" customFormat="1" ht="63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7" t="s">
        <v>10</v>
      </c>
      <c r="M54" s="37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12.8</v>
      </c>
      <c r="H55" s="10">
        <v>0</v>
      </c>
      <c r="I55" s="9">
        <f t="shared" ref="I55:I85" si="0">ROUND(G55* H55,2)</f>
        <v>0</v>
      </c>
      <c r="J55" s="5">
        <v>8</v>
      </c>
      <c r="K55" s="9">
        <f t="shared" ref="K55:K85" si="1">ROUND(I55* J55/100,2)</f>
        <v>0</v>
      </c>
      <c r="L55" s="23">
        <f t="shared" ref="L55:L85" si="2">ROUND(I55+ K55,2)</f>
        <v>0</v>
      </c>
      <c r="M55" s="24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0.05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3">
        <f t="shared" si="2"/>
        <v>0</v>
      </c>
      <c r="M56" s="24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0.6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3">
        <f t="shared" si="2"/>
        <v>0</v>
      </c>
      <c r="M57" s="2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23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3">
        <f t="shared" si="2"/>
        <v>0</v>
      </c>
      <c r="M58" s="2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0.18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3">
        <f t="shared" si="2"/>
        <v>0</v>
      </c>
      <c r="M59" s="24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10.8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3">
        <f t="shared" si="2"/>
        <v>0</v>
      </c>
      <c r="M60" s="24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0.4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3">
        <f t="shared" si="2"/>
        <v>0</v>
      </c>
      <c r="M61" s="24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4.5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3">
        <f t="shared" si="2"/>
        <v>0</v>
      </c>
      <c r="M62" s="24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15.85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3">
        <f t="shared" si="2"/>
        <v>0</v>
      </c>
      <c r="M63" s="24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31.77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3">
        <f t="shared" si="2"/>
        <v>0</v>
      </c>
      <c r="M64" s="24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18.690000000000001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3">
        <f t="shared" si="2"/>
        <v>0</v>
      </c>
      <c r="M65" s="24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1.87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3">
        <f t="shared" si="2"/>
        <v>0</v>
      </c>
      <c r="M66" s="24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15.2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3">
        <f t="shared" si="2"/>
        <v>0</v>
      </c>
      <c r="M67" s="24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20.2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3">
        <f t="shared" si="2"/>
        <v>0</v>
      </c>
      <c r="M68" s="24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0.5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3">
        <f t="shared" si="2"/>
        <v>0</v>
      </c>
      <c r="M69" s="24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2.6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3">
        <f t="shared" si="2"/>
        <v>0</v>
      </c>
      <c r="M70" s="24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10.51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3">
        <f t="shared" si="2"/>
        <v>0</v>
      </c>
      <c r="M71" s="24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40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3">
        <f t="shared" si="2"/>
        <v>0</v>
      </c>
      <c r="M72" s="24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400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3">
        <f t="shared" si="2"/>
        <v>0</v>
      </c>
      <c r="M73" s="24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76</v>
      </c>
      <c r="G74" s="8">
        <v>48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3">
        <f t="shared" si="2"/>
        <v>0</v>
      </c>
      <c r="M74" s="24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76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3">
        <f t="shared" si="2"/>
        <v>0</v>
      </c>
      <c r="M75" s="24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76</v>
      </c>
      <c r="G76" s="8">
        <v>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3">
        <f t="shared" si="2"/>
        <v>0</v>
      </c>
      <c r="M76" s="24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18</v>
      </c>
      <c r="G77" s="8">
        <v>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3">
        <f t="shared" si="2"/>
        <v>0</v>
      </c>
      <c r="M77" s="24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0.5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3">
        <f t="shared" si="2"/>
        <v>0</v>
      </c>
      <c r="M78" s="24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72</v>
      </c>
      <c r="G79" s="8">
        <v>243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3">
        <f t="shared" si="2"/>
        <v>0</v>
      </c>
      <c r="M79" s="24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72</v>
      </c>
      <c r="G80" s="8">
        <v>57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3">
        <f t="shared" si="2"/>
        <v>0</v>
      </c>
      <c r="M80" s="24"/>
    </row>
    <row r="81" spans="2:14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72</v>
      </c>
      <c r="G81" s="8">
        <v>25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3">
        <f t="shared" si="2"/>
        <v>0</v>
      </c>
      <c r="M81" s="24"/>
    </row>
    <row r="82" spans="2:14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72</v>
      </c>
      <c r="G82" s="8">
        <v>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3">
        <f t="shared" si="2"/>
        <v>0</v>
      </c>
      <c r="M82" s="24"/>
    </row>
    <row r="83" spans="2:14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72</v>
      </c>
      <c r="G83" s="8">
        <v>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3">
        <f t="shared" si="2"/>
        <v>0</v>
      </c>
      <c r="M83" s="24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72</v>
      </c>
      <c r="G84" s="8">
        <v>51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3">
        <f t="shared" si="2"/>
        <v>0</v>
      </c>
      <c r="M84" s="24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109</v>
      </c>
      <c r="F85" s="6" t="s">
        <v>72</v>
      </c>
      <c r="G85" s="8">
        <v>10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3">
        <f t="shared" si="2"/>
        <v>0</v>
      </c>
      <c r="M85" s="24"/>
    </row>
    <row r="86" spans="2:14" s="1" customFormat="1" ht="55.9" customHeight="1" x14ac:dyDescent="0.2"/>
    <row r="87" spans="2:14" s="1" customFormat="1" ht="21.4" customHeight="1" x14ac:dyDescent="0.2">
      <c r="B87" s="35" t="s">
        <v>112</v>
      </c>
      <c r="C87" s="35"/>
      <c r="D87" s="35"/>
      <c r="E87" s="35"/>
      <c r="F87" s="12">
        <f>ROUND(I32+I37+I42+I47+I52+I55+I56+I57+I58+I59+I60+I61+I62+I63+I64+I65+I66+I67+I68+I69+I70+I71+I72+I73+I74+I75+I76+I77+I78+I79+I80+I81+I82+I83+I84+I85,2)</f>
        <v>0</v>
      </c>
      <c r="G87" s="13"/>
      <c r="H87" s="13"/>
      <c r="I87" s="13"/>
      <c r="J87" s="13"/>
      <c r="K87" s="13"/>
      <c r="L87" s="13"/>
      <c r="M87" s="14"/>
    </row>
    <row r="88" spans="2:14" s="1" customFormat="1" ht="21.4" customHeight="1" x14ac:dyDescent="0.2">
      <c r="B88" s="35" t="s">
        <v>113</v>
      </c>
      <c r="C88" s="35"/>
      <c r="D88" s="35"/>
      <c r="E88" s="35"/>
      <c r="F88" s="15">
        <f>ROUND(L32+L37+L42+L47+L52+L55+L56+L57+L58+L59+L60+L61+L62+L63+L64+L65+L66+L67+L68+L69+L70+L71+L72+L73+L74+L75+L76+L77+L78+L79+L80+L81+L82+L83+L84+L85,2)</f>
        <v>0</v>
      </c>
      <c r="G88" s="16"/>
      <c r="H88" s="16"/>
      <c r="I88" s="16"/>
      <c r="J88" s="16"/>
      <c r="K88" s="16"/>
      <c r="L88" s="16"/>
      <c r="M88" s="17"/>
    </row>
    <row r="89" spans="2:14" s="1" customFormat="1" ht="11.1" customHeight="1" x14ac:dyDescent="0.2"/>
    <row r="90" spans="2:14" s="1" customFormat="1" ht="80.099999999999994" customHeight="1" x14ac:dyDescent="0.2">
      <c r="B90" s="27" t="s">
        <v>131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2.65" customHeight="1" x14ac:dyDescent="0.2"/>
    <row r="92" spans="2:14" s="1" customFormat="1" ht="110.1" customHeight="1" x14ac:dyDescent="0.2">
      <c r="B92" s="27" t="s">
        <v>132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2:14" s="1" customFormat="1" ht="5.25" customHeight="1" x14ac:dyDescent="0.2"/>
    <row r="94" spans="2:14" s="1" customFormat="1" ht="110.1" customHeight="1" x14ac:dyDescent="0.2">
      <c r="B94" s="31" t="s">
        <v>133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5.25" customHeight="1" x14ac:dyDescent="0.2"/>
    <row r="96" spans="2:14" s="1" customFormat="1" ht="37.9" customHeight="1" x14ac:dyDescent="0.2">
      <c r="B96" s="29" t="s">
        <v>126</v>
      </c>
      <c r="C96" s="29"/>
      <c r="D96" s="29"/>
      <c r="E96" s="29"/>
      <c r="F96" s="25" t="s">
        <v>127</v>
      </c>
      <c r="G96" s="25"/>
      <c r="H96" s="25"/>
      <c r="I96" s="25"/>
      <c r="J96" s="25"/>
      <c r="K96" s="25"/>
      <c r="L96" s="25"/>
    </row>
    <row r="97" spans="2:14" s="1" customFormat="1" ht="28.7" customHeight="1" x14ac:dyDescent="0.2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2:14" s="1" customFormat="1" ht="28.7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4" s="1" customFormat="1" ht="28.7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4" s="1" customFormat="1" ht="28.7" customHeight="1" x14ac:dyDescent="0.2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.65" customHeight="1" x14ac:dyDescent="0.2"/>
    <row r="102" spans="2:14" s="1" customFormat="1" ht="203.1" customHeight="1" x14ac:dyDescent="0.2">
      <c r="B102" s="27" t="s">
        <v>134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65" customHeight="1" x14ac:dyDescent="0.2"/>
    <row r="104" spans="2:14" s="1" customFormat="1" ht="36.950000000000003" customHeight="1" x14ac:dyDescent="0.2">
      <c r="B104" s="28" t="s">
        <v>135</v>
      </c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</row>
    <row r="105" spans="2:14" s="1" customFormat="1" ht="2.65" customHeight="1" x14ac:dyDescent="0.2"/>
    <row r="106" spans="2:14" s="1" customFormat="1" ht="37.9" customHeight="1" x14ac:dyDescent="0.2">
      <c r="B106" s="29" t="s">
        <v>128</v>
      </c>
      <c r="C106" s="29"/>
      <c r="D106" s="29"/>
      <c r="E106" s="29"/>
      <c r="F106" s="30" t="s">
        <v>129</v>
      </c>
      <c r="G106" s="30"/>
      <c r="H106" s="30"/>
      <c r="I106" s="30"/>
      <c r="J106" s="30"/>
      <c r="K106" s="30"/>
      <c r="L106" s="30"/>
    </row>
    <row r="107" spans="2:14" s="1" customFormat="1" ht="28.7" customHeight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4" s="1" customFormat="1" ht="28.7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8.7" customHeight="1" x14ac:dyDescent="0.2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2:14" s="1" customFormat="1" ht="28.7" customHeight="1" x14ac:dyDescent="0.2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2:14" s="1" customFormat="1" ht="2.65" customHeight="1" x14ac:dyDescent="0.2"/>
    <row r="112" spans="2:14" s="1" customFormat="1" ht="159.94999999999999" customHeight="1" x14ac:dyDescent="0.2">
      <c r="B112" s="27" t="s">
        <v>136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65" customHeight="1" x14ac:dyDescent="0.2"/>
    <row r="114" spans="2:14" s="1" customFormat="1" ht="54.95" customHeight="1" x14ac:dyDescent="0.2">
      <c r="B114" s="27" t="s">
        <v>137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2.65" customHeight="1" x14ac:dyDescent="0.2"/>
    <row r="116" spans="2:14" s="1" customFormat="1" ht="60" customHeight="1" x14ac:dyDescent="0.2">
      <c r="B116" s="31" t="s">
        <v>138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"/>
    <row r="118" spans="2:14" s="1" customFormat="1" ht="48" customHeight="1" x14ac:dyDescent="0.2">
      <c r="B118" s="31" t="s">
        <v>139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125.1" customHeight="1" x14ac:dyDescent="0.2">
      <c r="B120" s="27" t="s">
        <v>140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2.65" customHeight="1" x14ac:dyDescent="0.2"/>
    <row r="122" spans="2:14" s="1" customFormat="1" ht="84.95" customHeight="1" x14ac:dyDescent="0.2">
      <c r="B122" s="27" t="s">
        <v>141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2:14" s="1" customFormat="1" ht="86.85" customHeight="1" x14ac:dyDescent="0.2"/>
    <row r="124" spans="2:14" s="1" customFormat="1" ht="17.649999999999999" customHeight="1" x14ac:dyDescent="0.2">
      <c r="I124" s="36" t="s">
        <v>125</v>
      </c>
      <c r="J124" s="36"/>
    </row>
    <row r="125" spans="2:14" s="1" customFormat="1" ht="145.15" customHeight="1" x14ac:dyDescent="0.2"/>
    <row r="126" spans="2:14" s="1" customFormat="1" ht="92.25" customHeight="1" x14ac:dyDescent="0.2">
      <c r="B126" s="32" t="s">
        <v>142</v>
      </c>
      <c r="C126" s="32"/>
      <c r="D126" s="32"/>
      <c r="E126" s="32"/>
      <c r="F126" s="32"/>
      <c r="G126" s="32"/>
      <c r="H126" s="32"/>
      <c r="I126" s="32"/>
      <c r="J126" s="32"/>
    </row>
  </sheetData>
  <mergeCells count="100">
    <mergeCell ref="L85:M85"/>
    <mergeCell ref="L78:M78"/>
    <mergeCell ref="L79:M79"/>
    <mergeCell ref="L80:M80"/>
    <mergeCell ref="L81:M81"/>
    <mergeCell ref="L82:M82"/>
    <mergeCell ref="L75:M75"/>
    <mergeCell ref="L76:M76"/>
    <mergeCell ref="L77:M77"/>
    <mergeCell ref="L83:M83"/>
    <mergeCell ref="L84:M84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L46:M46"/>
    <mergeCell ref="L47:M47"/>
    <mergeCell ref="L51:M51"/>
    <mergeCell ref="L52:M52"/>
    <mergeCell ref="L54:M54"/>
    <mergeCell ref="I2:O2"/>
    <mergeCell ref="L31:M31"/>
    <mergeCell ref="L32:M32"/>
    <mergeCell ref="L36:M36"/>
    <mergeCell ref="L37:M37"/>
    <mergeCell ref="B126:J126"/>
    <mergeCell ref="B24:L24"/>
    <mergeCell ref="B26:L26"/>
    <mergeCell ref="B29:K29"/>
    <mergeCell ref="B34:K34"/>
    <mergeCell ref="B39:K39"/>
    <mergeCell ref="B87:E87"/>
    <mergeCell ref="B88:E88"/>
    <mergeCell ref="B90:N90"/>
    <mergeCell ref="B92:N92"/>
    <mergeCell ref="B94:N94"/>
    <mergeCell ref="B96:E96"/>
    <mergeCell ref="B44:K44"/>
    <mergeCell ref="B49:K49"/>
    <mergeCell ref="I124:J124"/>
    <mergeCell ref="L41:M41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F109:L109"/>
    <mergeCell ref="F110:L110"/>
    <mergeCell ref="B104:N104"/>
    <mergeCell ref="B106:E106"/>
    <mergeCell ref="B97:E97"/>
    <mergeCell ref="B98:E98"/>
    <mergeCell ref="B99:E99"/>
    <mergeCell ref="F100:L100"/>
    <mergeCell ref="F106:L106"/>
    <mergeCell ref="F99:L99"/>
    <mergeCell ref="F96:L96"/>
    <mergeCell ref="F97:L97"/>
    <mergeCell ref="F98:L98"/>
    <mergeCell ref="B100:E100"/>
    <mergeCell ref="B102:N102"/>
    <mergeCell ref="B3:E3"/>
    <mergeCell ref="B5:E5"/>
    <mergeCell ref="B7:E7"/>
    <mergeCell ref="F87:M87"/>
    <mergeCell ref="F88:M88"/>
    <mergeCell ref="B4:D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L42:M4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2024-11-08T12:18:54Z</dcterms:created>
  <dcterms:modified xsi:type="dcterms:W3CDTF">2024-11-14T07:06:27Z</dcterms:modified>
</cp:coreProperties>
</file>